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ricka Chia\SHCP\PORTAL 2018\FAISM\"/>
    </mc:Choice>
  </mc:AlternateContent>
  <bookViews>
    <workbookView xWindow="0" yWindow="0" windowWidth="20496" windowHeight="7368"/>
  </bookViews>
  <sheets>
    <sheet name="3" sheetId="5" r:id="rId1"/>
  </sheets>
  <definedNames>
    <definedName name="_xlnm.Print_Titles" localSheetId="0">'3'!$1:$6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G61" i="5" l="1"/>
  <c r="H56" i="5"/>
  <c r="H59" i="5"/>
  <c r="F61" i="5" l="1"/>
  <c r="H60" i="5" l="1"/>
  <c r="H58" i="5"/>
  <c r="H57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E61" i="5"/>
  <c r="H61" i="5" l="1"/>
</calcChain>
</file>

<file path=xl/sharedStrings.xml><?xml version="1.0" encoding="utf-8"?>
<sst xmlns="http://schemas.openxmlformats.org/spreadsheetml/2006/main" count="165" uniqueCount="93">
  <si>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</si>
  <si>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</si>
  <si>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</si>
  <si>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</si>
  <si>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</si>
  <si>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</si>
  <si>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</si>
  <si>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</si>
  <si>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</si>
  <si>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</si>
  <si>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</si>
  <si>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</si>
  <si>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</si>
  <si>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</si>
  <si>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</si>
  <si>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</si>
  <si>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</si>
  <si>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</si>
  <si>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</si>
  <si>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</si>
  <si>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</si>
  <si>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</si>
  <si>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</si>
  <si>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</si>
  <si>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</si>
  <si>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</si>
  <si>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</si>
  <si>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OBRA</t>
  </si>
  <si>
    <t>Avance Financierto %</t>
  </si>
  <si>
    <t>FONDO III</t>
  </si>
  <si>
    <t>33 Aportaciones Federales para Entidades Federativas y Municipios</t>
  </si>
  <si>
    <t>I004 FAIS Municipal y de las Demarcaciones Territoriales del Dsitrito Federal</t>
  </si>
  <si>
    <t>1ro</t>
  </si>
  <si>
    <t>2do</t>
  </si>
  <si>
    <t>Fondo de Aportaciones para la Infraestructura Social Municipal (FAISM 2018)</t>
  </si>
  <si>
    <t>Ejercicio 2018</t>
  </si>
  <si>
    <t xml:space="preserve"> Dirección de Obras Públicas </t>
  </si>
  <si>
    <t>Trimestres del ejercio fiscal 2018</t>
  </si>
  <si>
    <t xml:space="preserve">Dirección de Obras Publicas </t>
  </si>
  <si>
    <t>DOP/CI/25/18</t>
  </si>
  <si>
    <t xml:space="preserve">Ampliación de Electrificación en Calle  Mar de Noche entre Calle Mar Bravo y Calle Mar de Cortés; Calle Privada Golfo de México entre Calle Mar de Cortés y Calle Cerrada; Calle Mar de Cortés entre Calle Mar de Noche y Calle sin Nombre 2; Calle Mar de Cortés entre Privada Golfo de México y Calle sin Nombre 1; Calle sin Nombre 1 entre Calle Mar de Cortés y reserva de crecimiento; Calle sin Nombre 2 entre Calle Mar de Cortés y Calle Cerrada y Calle Mar Bravo entre Calle sin Nombre 1 y Calle Mar Caribe </t>
  </si>
  <si>
    <t xml:space="preserve">Electrificación en el Acceso Principal y diversas calles de la Colonia Palmita de Cacao </t>
  </si>
  <si>
    <t>Electrificación en diversas calles de la Colonia Palma Cuata</t>
  </si>
  <si>
    <t xml:space="preserve">Ampliación de Electrificación en la Calle Los Mangos entre Carretera Las Palmas y Calle Kiwi; Calles Tamarindo, Fresa, Membrillo, Durazno y Ciruelo entre Calle Manzana y Limite de Parcela y Calle Kiwi entre Calle Los Mangos y Calle Sandia  </t>
  </si>
  <si>
    <t>DOP/AD/26/18</t>
  </si>
  <si>
    <t>DOP/AD/27/18</t>
  </si>
  <si>
    <t>DOP/AD/28/18</t>
  </si>
  <si>
    <t>DOP/AD/29/18</t>
  </si>
  <si>
    <t>DOP/AD/30/18</t>
  </si>
  <si>
    <t>DOP/AD/31/18</t>
  </si>
  <si>
    <t>DOP/AD/32/18</t>
  </si>
  <si>
    <t>DOP/AD/33/18</t>
  </si>
  <si>
    <t>DOP/AD/35/18</t>
  </si>
  <si>
    <t>DOP/AD/36/18</t>
  </si>
  <si>
    <t>DOP/AD/23/18</t>
  </si>
  <si>
    <t xml:space="preserve"> Gasto Indirecto </t>
  </si>
  <si>
    <t xml:space="preserve">García Mendoza Reynaldo </t>
  </si>
  <si>
    <t>DOP/CI/24/18</t>
  </si>
  <si>
    <t>Castillo Quezada Rafael</t>
  </si>
  <si>
    <t>Construcciones y Edificaciones Baro S.A. de C.V.</t>
  </si>
  <si>
    <t>Edificaciones Merc S.A. de C.V.</t>
  </si>
  <si>
    <t>Padilla Aguirre José</t>
  </si>
  <si>
    <t>Garey Construcciones S.A. de C.V.</t>
  </si>
  <si>
    <t>Rodríguez López Carlos Alfredo</t>
  </si>
  <si>
    <t>Construcción de cuartos adicionales en las diferentes colonias del Municipio, Contrato "A", 25 cuartos.</t>
  </si>
  <si>
    <t>Construcción de cuartos adicionales en las diferentes colonias del Municipio, Contrato "B", 25 cuartos.</t>
  </si>
  <si>
    <t>Construcción de cuartos adicionales en las diferentes colonias del Municipio, Contrato "C", 25 cuartos.</t>
  </si>
  <si>
    <t>Construcción de cuartos adicionales en las diferentes colonias del Municipio, Contrato "D", 25 cuartos.</t>
  </si>
  <si>
    <t>Construcción de cuartos adicionales en las diferentes colonias del Municipio, Contrato "E", 25 cuartos.</t>
  </si>
  <si>
    <t>Construcción de cuartos adicionales en las diferentes colonias del Municipio, Contrato "F", 25 cuartos.</t>
  </si>
  <si>
    <t>Construcción de cuartos adicionales en las diferentes colonias del Municipio, Contrato "G", 25 cuartos.</t>
  </si>
  <si>
    <t>Construcción de cuartos adicionales en las diferentes colonias del Municipio, Contrato "H", 25 cuartos.</t>
  </si>
  <si>
    <t>Construcción de cuartos adicionales en las diferentes colonias del Municipio, Contrato "J", 25 cuartos.</t>
  </si>
  <si>
    <t>Construcción de cuartos adicionales en las diferentes colonias del Municipio, Contrato "K", 25 cuartos.</t>
  </si>
  <si>
    <t>Pavimentación con Empedrado Ahogado en Mortero de las calles colindantes a la Plaza Principal de Santa Cruz de Quelitán Segunda Etapa</t>
  </si>
  <si>
    <t>Pavimentación con Carpeta Asfáltica de la Calle 10 de Mayo desde Calle 4 de Julio hasta Calle 18 de Marzo y Calle 18 de Marzo desde Calle 10 de Mayo hasta Avenida de los Poetas</t>
  </si>
  <si>
    <t>Pavimentación con Carpeta Asfáltica de la Calle 10 de Mayo desde Calle Pimpinela hasta Calle Magnolia</t>
  </si>
  <si>
    <t>Ampliación de Electrificación en las Calles Jade, Circonio y Diamante entre Calle Turquesa y Esmeralda; Calle Turquesa entre Calle Jade y Calle Ópalo.</t>
  </si>
  <si>
    <t xml:space="preserve">Jiménez García Mercedes </t>
  </si>
  <si>
    <t>R.T. Terraserias y Construcciones S.A. de C.V.</t>
  </si>
  <si>
    <t>Selier Construcciones S.A. de C.V.</t>
  </si>
  <si>
    <t xml:space="preserve">Chacón Nava Mario </t>
  </si>
  <si>
    <t>Jiménez García Mercedes</t>
  </si>
  <si>
    <t xml:space="preserve">Gilco Ingeniería S.A. de C.V. </t>
  </si>
  <si>
    <t xml:space="preserve">Treviño Barrientos Moisés </t>
  </si>
  <si>
    <t>Terce Informe Trimestral  2018</t>
  </si>
  <si>
    <t>Julio-Septiembre 2018</t>
  </si>
  <si>
    <t>DOP/AD/34/18</t>
  </si>
  <si>
    <t>DOP/AD/37/18</t>
  </si>
  <si>
    <t>Construcción de cuartos adicionales en las diferentes colonias del Municipio, Contrato "I", 25 cuartos.</t>
  </si>
  <si>
    <t>Construcción de cuartos adicionales en las diferentes colonias del Municipio, Contrato "L", 25 cuartos.</t>
  </si>
  <si>
    <t>Parra Guerrero Juan Alejandro</t>
  </si>
  <si>
    <t>Segoviano Joya Edgar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</si>
</sst>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color theme="9" tint="-0.249977111117893"/>
      <name val="Arial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/>
    <xf numFmtId="0" fontId="11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4" fontId="12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4" fontId="8" fillId="0" borderId="15" xfId="1" applyFont="1" applyFill="1" applyBorder="1" applyAlignment="1">
      <alignment vertical="center"/>
    </xf>
    <xf numFmtId="44" fontId="8" fillId="0" borderId="16" xfId="1" applyFont="1" applyFill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10" fontId="12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4" fontId="8" fillId="0" borderId="29" xfId="1" applyFont="1" applyFill="1" applyBorder="1" applyAlignment="1">
      <alignment horizontal="center" vertical="center"/>
    </xf>
    <xf numFmtId="44" fontId="12" fillId="0" borderId="29" xfId="1" applyFont="1" applyFill="1" applyBorder="1" applyAlignment="1">
      <alignment horizontal="left" vertical="center" wrapText="1"/>
    </xf>
    <xf numFmtId="44" fontId="8" fillId="0" borderId="30" xfId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left" vertical="center" wrapText="1"/>
    </xf>
    <xf numFmtId="44" fontId="12" fillId="0" borderId="29" xfId="1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44" fontId="12" fillId="0" borderId="28" xfId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44" fontId="12" fillId="0" borderId="28" xfId="1" applyFont="1" applyBorder="1" applyAlignment="1">
      <alignment vertical="center" wrapText="1"/>
    </xf>
    <xf numFmtId="44" fontId="12" fillId="0" borderId="30" xfId="1" applyFont="1" applyBorder="1" applyAlignment="1">
      <alignment vertical="center" wrapText="1"/>
    </xf>
    <xf numFmtId="9" fontId="8" fillId="0" borderId="29" xfId="2" applyNumberFormat="1" applyFont="1" applyFill="1" applyBorder="1" applyAlignment="1">
      <alignment horizontal="center" vertical="center" wrapText="1"/>
    </xf>
    <xf numFmtId="44" fontId="12" fillId="0" borderId="28" xfId="1" applyFont="1" applyFill="1" applyBorder="1" applyAlignment="1">
      <alignment vertical="center"/>
    </xf>
    <xf numFmtId="44" fontId="12" fillId="0" borderId="29" xfId="1" applyFont="1" applyFill="1" applyBorder="1" applyAlignment="1">
      <alignment vertical="center"/>
    </xf>
    <xf numFmtId="44" fontId="12" fillId="0" borderId="30" xfId="1" applyFont="1" applyFill="1" applyBorder="1" applyAlignment="1">
      <alignment vertical="center"/>
    </xf>
    <xf numFmtId="0" fontId="12" fillId="0" borderId="0" xfId="0" applyFont="1" applyFill="1" applyBorder="1"/>
    <xf numFmtId="44" fontId="8" fillId="0" borderId="28" xfId="1" applyFont="1" applyFill="1" applyBorder="1" applyAlignment="1">
      <alignment vertical="center"/>
    </xf>
    <xf numFmtId="44" fontId="8" fillId="0" borderId="29" xfId="1" applyFont="1" applyFill="1" applyBorder="1" applyAlignment="1">
      <alignment vertical="center"/>
    </xf>
    <xf numFmtId="44" fontId="8" fillId="0" borderId="30" xfId="1" applyFont="1" applyFill="1" applyBorder="1" applyAlignment="1">
      <alignment vertical="center"/>
    </xf>
    <xf numFmtId="44" fontId="12" fillId="0" borderId="29" xfId="1" applyFont="1" applyFill="1" applyBorder="1" applyAlignment="1">
      <alignment horizontal="center" vertical="center"/>
    </xf>
    <xf numFmtId="44" fontId="12" fillId="0" borderId="30" xfId="1" applyFont="1" applyFill="1" applyBorder="1" applyAlignment="1">
      <alignment horizontal="center" vertical="center"/>
    </xf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vertical="center"/>
    </xf>
    <xf numFmtId="44" fontId="12" fillId="0" borderId="37" xfId="1" applyFont="1" applyFill="1" applyBorder="1" applyAlignment="1">
      <alignment horizontal="left" vertical="center" wrapText="1"/>
    </xf>
    <xf numFmtId="44" fontId="8" fillId="0" borderId="37" xfId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44" fontId="12" fillId="0" borderId="37" xfId="1" applyFont="1" applyFill="1" applyBorder="1" applyAlignment="1">
      <alignment vertical="center" wrapText="1"/>
    </xf>
    <xf numFmtId="44" fontId="12" fillId="0" borderId="37" xfId="1" applyFont="1" applyFill="1" applyBorder="1" applyAlignment="1">
      <alignment horizontal="center" vertical="center"/>
    </xf>
    <xf numFmtId="44" fontId="12" fillId="0" borderId="37" xfId="1" applyFont="1" applyFill="1" applyBorder="1" applyAlignment="1">
      <alignment vertical="center"/>
    </xf>
    <xf numFmtId="44" fontId="8" fillId="0" borderId="37" xfId="1" applyFont="1" applyFill="1" applyBorder="1" applyAlignment="1">
      <alignment vertical="center"/>
    </xf>
    <xf numFmtId="44" fontId="16" fillId="0" borderId="29" xfId="1" applyFont="1" applyFill="1" applyBorder="1" applyAlignment="1">
      <alignment horizontal="center" vertical="center"/>
    </xf>
    <xf numFmtId="44" fontId="11" fillId="0" borderId="29" xfId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44" fontId="0" fillId="0" borderId="0" xfId="0" applyNumberForma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88447</xdr:colOff>
      <xdr:row>0</xdr:row>
      <xdr:rowOff>78921</xdr:rowOff>
    </xdr:from>
    <xdr:to>
      <xdr:col>0</xdr:col>
      <xdr:colOff>2068286</xdr:colOff>
      <xdr:row>4</xdr:row>
      <xdr:rowOff>206829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7" y="78921"/>
          <a:ext cx="1979839" cy="1216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view="pageBreakPreview" zoomScale="40" zoomScaleNormal="70" zoomScaleSheetLayoutView="40" zoomScalePageLayoutView="55" workbookViewId="0">
      <selection activeCell="C12" sqref="C12:F13"/>
    </sheetView>
  </sheetViews>
  <sheetFormatPr baseColWidth="10" defaultRowHeight="14.4" x14ac:dyDescent="0.3"/>
  <cols>
    <col min="1" max="2" width="36.109375" customWidth="1"/>
    <col min="3" max="3" width="56.6640625" customWidth="1"/>
    <col min="4" max="5" width="26.88671875" customWidth="1"/>
    <col min="6" max="6" width="26.6640625" customWidth="1"/>
    <col min="7" max="7" width="29.44140625" customWidth="1"/>
    <col min="8" max="8" width="26.5546875" customWidth="1"/>
    <col min="9" max="9" width="24" customWidth="1"/>
    <col min="10" max="10" width="20.88671875" customWidth="1"/>
  </cols>
  <sheetData>
    <row r="1" spans="1:12" s="12" customFormat="1" ht="21" x14ac:dyDescent="0.4">
      <c r="A1" s="80" t="s">
        <v>0</v>
      </c>
      <c r="B1" s="81"/>
      <c r="C1" s="81"/>
      <c r="D1" s="81"/>
      <c r="E1" s="81"/>
      <c r="F1" s="81"/>
      <c r="G1" s="81"/>
      <c r="H1" s="82"/>
      <c r="I1" s="14"/>
      <c r="J1" s="14"/>
      <c r="K1" s="13"/>
      <c r="L1" s="13"/>
    </row>
    <row r="2" spans="1:12" s="12" customFormat="1" ht="21" x14ac:dyDescent="0.4">
      <c r="A2" s="83" t="s">
        <v>38</v>
      </c>
      <c r="B2" s="84"/>
      <c r="C2" s="84"/>
      <c r="D2" s="84"/>
      <c r="E2" s="84"/>
      <c r="F2" s="84"/>
      <c r="G2" s="84"/>
      <c r="H2" s="85"/>
      <c r="I2" s="14"/>
      <c r="J2" s="14"/>
      <c r="K2" s="13"/>
      <c r="L2" s="13"/>
    </row>
    <row r="3" spans="1:12" s="12" customFormat="1" ht="21" x14ac:dyDescent="0.4">
      <c r="A3" s="86" t="s">
        <v>85</v>
      </c>
      <c r="B3" s="87"/>
      <c r="C3" s="87"/>
      <c r="D3" s="87"/>
      <c r="E3" s="87"/>
      <c r="F3" s="87"/>
      <c r="G3" s="87"/>
      <c r="H3" s="88"/>
      <c r="I3" s="15"/>
      <c r="J3" s="15"/>
      <c r="K3" s="13"/>
      <c r="L3" s="13"/>
    </row>
    <row r="4" spans="1:12" s="12" customFormat="1" ht="21" x14ac:dyDescent="0.4">
      <c r="A4" s="89" t="s">
        <v>34</v>
      </c>
      <c r="B4" s="90"/>
      <c r="C4" s="90"/>
      <c r="D4" s="90"/>
      <c r="E4" s="90"/>
      <c r="F4" s="90"/>
      <c r="G4" s="90"/>
      <c r="H4" s="91"/>
      <c r="I4" s="19"/>
      <c r="J4" s="19"/>
      <c r="K4" s="19"/>
      <c r="L4" s="16"/>
    </row>
    <row r="5" spans="1:12" s="12" customFormat="1" ht="21" x14ac:dyDescent="0.4">
      <c r="A5" s="92" t="s">
        <v>29</v>
      </c>
      <c r="B5" s="93"/>
      <c r="C5" s="93"/>
      <c r="D5" s="93"/>
      <c r="E5" s="93"/>
      <c r="F5" s="93"/>
      <c r="G5" s="93"/>
      <c r="H5" s="94"/>
      <c r="I5" s="2"/>
      <c r="J5" s="2"/>
    </row>
    <row r="6" spans="1:12" s="12" customFormat="1" ht="18" thickBot="1" x14ac:dyDescent="0.35">
      <c r="A6" s="22"/>
      <c r="B6" s="20"/>
      <c r="C6" s="20"/>
      <c r="D6" s="20"/>
      <c r="E6" s="20"/>
      <c r="F6" s="20"/>
      <c r="G6" s="20"/>
      <c r="H6" s="21"/>
      <c r="I6" s="2"/>
      <c r="J6" s="2"/>
    </row>
    <row r="7" spans="1:12" s="12" customFormat="1" ht="21" customHeight="1" thickBot="1" x14ac:dyDescent="0.4">
      <c r="A7" s="102" t="s">
        <v>16</v>
      </c>
      <c r="B7" s="103"/>
      <c r="C7" s="103"/>
      <c r="D7" s="103"/>
      <c r="E7" s="103"/>
      <c r="F7" s="103"/>
      <c r="G7" s="103"/>
      <c r="H7" s="104"/>
      <c r="I7" s="13"/>
      <c r="J7" s="13"/>
    </row>
    <row r="8" spans="1:12" s="4" customFormat="1" ht="50.25" customHeight="1" x14ac:dyDescent="0.3">
      <c r="A8" s="23" t="s">
        <v>1</v>
      </c>
      <c r="B8" s="24" t="s">
        <v>6</v>
      </c>
      <c r="C8" s="24"/>
      <c r="D8" s="24"/>
      <c r="E8" s="25" t="s">
        <v>2</v>
      </c>
      <c r="F8" s="118" t="s">
        <v>31</v>
      </c>
      <c r="G8" s="118"/>
      <c r="H8" s="119"/>
      <c r="I8" s="3"/>
    </row>
    <row r="9" spans="1:12" s="4" customFormat="1" ht="50.25" customHeight="1" x14ac:dyDescent="0.3">
      <c r="A9" s="23" t="s">
        <v>8</v>
      </c>
      <c r="B9" s="24" t="s">
        <v>9</v>
      </c>
      <c r="C9" s="24"/>
      <c r="D9" s="24"/>
      <c r="E9" s="25" t="s">
        <v>7</v>
      </c>
      <c r="F9" s="120" t="s">
        <v>30</v>
      </c>
      <c r="G9" s="120"/>
      <c r="H9" s="121"/>
      <c r="I9" s="5"/>
    </row>
    <row r="10" spans="1:12" s="4" customFormat="1" ht="37.5" customHeight="1" thickBot="1" x14ac:dyDescent="0.35">
      <c r="A10" s="26" t="s">
        <v>15</v>
      </c>
      <c r="B10" s="24" t="s">
        <v>36</v>
      </c>
      <c r="C10" s="24"/>
      <c r="D10" s="24"/>
      <c r="E10" s="25" t="s">
        <v>17</v>
      </c>
      <c r="F10" s="27">
        <v>27708507</v>
      </c>
      <c r="G10" s="28" t="s">
        <v>35</v>
      </c>
      <c r="H10" s="29"/>
    </row>
    <row r="11" spans="1:12" s="4" customFormat="1" ht="26.25" customHeight="1" thickBot="1" x14ac:dyDescent="0.35">
      <c r="A11" s="105" t="s">
        <v>4</v>
      </c>
      <c r="B11" s="106"/>
      <c r="C11" s="107" t="s">
        <v>3</v>
      </c>
      <c r="D11" s="108"/>
      <c r="E11" s="108"/>
      <c r="F11" s="109"/>
      <c r="G11" s="110" t="s">
        <v>5</v>
      </c>
      <c r="H11" s="111"/>
      <c r="I11" s="1"/>
      <c r="J11" s="1"/>
    </row>
    <row r="12" spans="1:12" s="4" customFormat="1" ht="26.25" customHeight="1" x14ac:dyDescent="0.3">
      <c r="A12" s="30" t="s">
        <v>18</v>
      </c>
      <c r="B12" s="31" t="s">
        <v>10</v>
      </c>
      <c r="C12" s="112" t="s">
        <v>86</v>
      </c>
      <c r="D12" s="113"/>
      <c r="E12" s="113"/>
      <c r="F12" s="114"/>
      <c r="G12" s="32" t="s">
        <v>11</v>
      </c>
      <c r="H12" s="33" t="s">
        <v>12</v>
      </c>
      <c r="I12" s="1"/>
      <c r="J12" s="1"/>
    </row>
    <row r="13" spans="1:12" s="4" customFormat="1" ht="40.5" customHeight="1" thickBot="1" x14ac:dyDescent="0.35">
      <c r="A13" s="34">
        <v>24939783.57</v>
      </c>
      <c r="B13" s="35">
        <v>21632252.359999999</v>
      </c>
      <c r="C13" s="115"/>
      <c r="D13" s="116"/>
      <c r="E13" s="116"/>
      <c r="F13" s="117"/>
      <c r="G13" s="36">
        <v>1</v>
      </c>
      <c r="H13" s="37">
        <f>+B13*100%/F10</f>
        <v>0.78070797390851843</v>
      </c>
      <c r="I13" s="6"/>
      <c r="J13" s="7"/>
    </row>
    <row r="14" spans="1:12" s="4" customFormat="1" ht="26.25" customHeight="1" thickBot="1" x14ac:dyDescent="0.35">
      <c r="A14" s="107" t="s">
        <v>14</v>
      </c>
      <c r="B14" s="108"/>
      <c r="C14" s="108"/>
      <c r="D14" s="108"/>
      <c r="E14" s="108"/>
      <c r="F14" s="108"/>
      <c r="G14" s="108"/>
      <c r="H14" s="109"/>
      <c r="I14" s="8"/>
      <c r="J14" s="7"/>
    </row>
    <row r="15" spans="1:12" s="10" customFormat="1" ht="39.75" customHeight="1" thickBot="1" x14ac:dyDescent="0.35">
      <c r="A15" s="38" t="s">
        <v>23</v>
      </c>
      <c r="B15" s="39" t="s">
        <v>24</v>
      </c>
      <c r="C15" s="122" t="s">
        <v>27</v>
      </c>
      <c r="D15" s="123"/>
      <c r="E15" s="124"/>
      <c r="F15" s="38" t="s">
        <v>25</v>
      </c>
      <c r="G15" s="38" t="s">
        <v>26</v>
      </c>
      <c r="H15" s="40" t="s">
        <v>28</v>
      </c>
      <c r="I15" s="11"/>
      <c r="J15" s="9"/>
    </row>
    <row r="16" spans="1:12" s="10" customFormat="1" ht="39.75" customHeight="1" x14ac:dyDescent="0.3">
      <c r="A16" s="49" t="s">
        <v>54</v>
      </c>
      <c r="B16" s="44" t="s">
        <v>78</v>
      </c>
      <c r="C16" s="125" t="s">
        <v>74</v>
      </c>
      <c r="D16" s="125"/>
      <c r="E16" s="125"/>
      <c r="F16" s="43">
        <v>511183.53</v>
      </c>
      <c r="G16" s="43">
        <v>504725.46</v>
      </c>
      <c r="H16" s="58">
        <v>0.25</v>
      </c>
      <c r="I16" s="11"/>
      <c r="J16" s="9"/>
    </row>
    <row r="17" spans="1:10" s="10" customFormat="1" ht="39.75" customHeight="1" x14ac:dyDescent="0.3">
      <c r="A17" s="46" t="s">
        <v>57</v>
      </c>
      <c r="B17" s="44" t="s">
        <v>83</v>
      </c>
      <c r="C17" s="126" t="s">
        <v>75</v>
      </c>
      <c r="D17" s="126"/>
      <c r="E17" s="126"/>
      <c r="F17" s="43">
        <v>2005299.47</v>
      </c>
      <c r="G17" s="78">
        <v>1270636.43</v>
      </c>
      <c r="H17" s="58">
        <v>0.25</v>
      </c>
      <c r="I17" s="11"/>
      <c r="J17" s="9"/>
    </row>
    <row r="18" spans="1:10" s="10" customFormat="1" ht="39.75" customHeight="1" x14ac:dyDescent="0.3">
      <c r="A18" s="46" t="s">
        <v>57</v>
      </c>
      <c r="B18" s="44" t="s">
        <v>83</v>
      </c>
      <c r="C18" s="126" t="s">
        <v>76</v>
      </c>
      <c r="D18" s="126"/>
      <c r="E18" s="126"/>
      <c r="F18" s="43">
        <v>340162.04</v>
      </c>
      <c r="G18" s="78">
        <v>215814.97</v>
      </c>
      <c r="H18" s="58">
        <v>0.25</v>
      </c>
      <c r="I18" s="11"/>
      <c r="J18" s="9"/>
    </row>
    <row r="19" spans="1:10" s="10" customFormat="1" ht="39.75" customHeight="1" x14ac:dyDescent="0.3">
      <c r="A19" s="46" t="s">
        <v>39</v>
      </c>
      <c r="B19" s="44" t="s">
        <v>84</v>
      </c>
      <c r="C19" s="126" t="s">
        <v>77</v>
      </c>
      <c r="D19" s="126"/>
      <c r="E19" s="126"/>
      <c r="F19" s="43">
        <v>568081.43000000005</v>
      </c>
      <c r="G19" s="78">
        <v>490595.13</v>
      </c>
      <c r="H19" s="58">
        <v>0.5</v>
      </c>
      <c r="I19" s="11"/>
      <c r="J19" s="9"/>
    </row>
    <row r="20" spans="1:10" s="10" customFormat="1" ht="65.25" customHeight="1" x14ac:dyDescent="0.3">
      <c r="A20" s="46" t="s">
        <v>39</v>
      </c>
      <c r="B20" s="44" t="s">
        <v>84</v>
      </c>
      <c r="C20" s="126" t="s">
        <v>40</v>
      </c>
      <c r="D20" s="126"/>
      <c r="E20" s="126"/>
      <c r="F20" s="43">
        <v>760974.21</v>
      </c>
      <c r="G20" s="78">
        <v>657177.32999999996</v>
      </c>
      <c r="H20" s="58">
        <v>0.5</v>
      </c>
      <c r="I20" s="11"/>
      <c r="J20" s="9"/>
    </row>
    <row r="21" spans="1:10" s="10" customFormat="1" ht="39.75" customHeight="1" x14ac:dyDescent="0.3">
      <c r="A21" s="46" t="s">
        <v>39</v>
      </c>
      <c r="B21" s="44" t="s">
        <v>84</v>
      </c>
      <c r="C21" s="126" t="s">
        <v>41</v>
      </c>
      <c r="D21" s="126"/>
      <c r="E21" s="126"/>
      <c r="F21" s="43">
        <v>1088456.77</v>
      </c>
      <c r="G21" s="78">
        <v>939991.27</v>
      </c>
      <c r="H21" s="58">
        <v>0.5</v>
      </c>
      <c r="I21" s="11"/>
      <c r="J21" s="9"/>
    </row>
    <row r="22" spans="1:10" s="10" customFormat="1" ht="39.75" customHeight="1" x14ac:dyDescent="0.3">
      <c r="A22" s="46" t="s">
        <v>39</v>
      </c>
      <c r="B22" s="44" t="s">
        <v>84</v>
      </c>
      <c r="C22" s="126" t="s">
        <v>42</v>
      </c>
      <c r="D22" s="126"/>
      <c r="E22" s="126"/>
      <c r="F22" s="43">
        <v>1387789.8</v>
      </c>
      <c r="G22" s="78">
        <v>1192990.1399999999</v>
      </c>
      <c r="H22" s="58">
        <v>0.5</v>
      </c>
      <c r="I22" s="11"/>
      <c r="J22" s="9"/>
    </row>
    <row r="23" spans="1:10" s="10" customFormat="1" ht="53.25" customHeight="1" x14ac:dyDescent="0.3">
      <c r="A23" s="46" t="s">
        <v>39</v>
      </c>
      <c r="B23" s="44" t="s">
        <v>84</v>
      </c>
      <c r="C23" s="126" t="s">
        <v>43</v>
      </c>
      <c r="D23" s="126"/>
      <c r="E23" s="126"/>
      <c r="F23" s="43">
        <v>1008386.04</v>
      </c>
      <c r="G23" s="78">
        <v>870731.98</v>
      </c>
      <c r="H23" s="58">
        <v>0.5</v>
      </c>
      <c r="I23" s="11"/>
      <c r="J23" s="9"/>
    </row>
    <row r="24" spans="1:10" s="10" customFormat="1" ht="39.75" customHeight="1" x14ac:dyDescent="0.3">
      <c r="A24" s="49" t="s">
        <v>44</v>
      </c>
      <c r="B24" s="44" t="s">
        <v>79</v>
      </c>
      <c r="C24" s="127" t="s">
        <v>64</v>
      </c>
      <c r="D24" s="128"/>
      <c r="E24" s="129"/>
      <c r="F24" s="43">
        <v>1550000</v>
      </c>
      <c r="G24" s="43">
        <v>1420486.1</v>
      </c>
      <c r="H24" s="58">
        <v>0.25</v>
      </c>
      <c r="I24" s="11"/>
      <c r="J24" s="9"/>
    </row>
    <row r="25" spans="1:10" s="10" customFormat="1" ht="39.75" customHeight="1" x14ac:dyDescent="0.3">
      <c r="A25" s="49" t="s">
        <v>45</v>
      </c>
      <c r="B25" s="44" t="s">
        <v>58</v>
      </c>
      <c r="C25" s="127" t="s">
        <v>65</v>
      </c>
      <c r="D25" s="128"/>
      <c r="E25" s="129"/>
      <c r="F25" s="43">
        <v>1550000</v>
      </c>
      <c r="G25" s="43">
        <v>1079221.26</v>
      </c>
      <c r="H25" s="58">
        <v>0.25</v>
      </c>
      <c r="I25" s="11"/>
      <c r="J25" s="9"/>
    </row>
    <row r="26" spans="1:10" s="10" customFormat="1" ht="39.75" customHeight="1" x14ac:dyDescent="0.3">
      <c r="A26" s="49" t="s">
        <v>46</v>
      </c>
      <c r="B26" s="44" t="s">
        <v>59</v>
      </c>
      <c r="C26" s="127" t="s">
        <v>66</v>
      </c>
      <c r="D26" s="128"/>
      <c r="E26" s="129"/>
      <c r="F26" s="43">
        <v>1550000</v>
      </c>
      <c r="G26" s="43">
        <v>824135.47</v>
      </c>
      <c r="H26" s="58">
        <v>0.25</v>
      </c>
      <c r="I26" s="11"/>
      <c r="J26" s="9"/>
    </row>
    <row r="27" spans="1:10" s="10" customFormat="1" ht="39.75" customHeight="1" x14ac:dyDescent="0.3">
      <c r="A27" s="49" t="s">
        <v>47</v>
      </c>
      <c r="B27" s="44" t="s">
        <v>80</v>
      </c>
      <c r="C27" s="127" t="s">
        <v>67</v>
      </c>
      <c r="D27" s="128"/>
      <c r="E27" s="129"/>
      <c r="F27" s="43">
        <v>1550000</v>
      </c>
      <c r="G27" s="43">
        <v>1090529.05</v>
      </c>
      <c r="H27" s="58">
        <v>0.25</v>
      </c>
      <c r="I27" s="11"/>
      <c r="J27" s="9"/>
    </row>
    <row r="28" spans="1:10" s="10" customFormat="1" ht="39.75" customHeight="1" x14ac:dyDescent="0.3">
      <c r="A28" s="49" t="s">
        <v>48</v>
      </c>
      <c r="B28" s="44" t="s">
        <v>81</v>
      </c>
      <c r="C28" s="127" t="s">
        <v>68</v>
      </c>
      <c r="D28" s="128"/>
      <c r="E28" s="129"/>
      <c r="F28" s="43">
        <v>1550000</v>
      </c>
      <c r="G28" s="43">
        <v>1075228.99</v>
      </c>
      <c r="H28" s="58">
        <v>0.25</v>
      </c>
      <c r="I28" s="11"/>
      <c r="J28" s="9"/>
    </row>
    <row r="29" spans="1:10" s="10" customFormat="1" ht="39.75" customHeight="1" x14ac:dyDescent="0.3">
      <c r="A29" s="49" t="s">
        <v>49</v>
      </c>
      <c r="B29" s="44" t="s">
        <v>82</v>
      </c>
      <c r="C29" s="127" t="s">
        <v>69</v>
      </c>
      <c r="D29" s="128"/>
      <c r="E29" s="129"/>
      <c r="F29" s="43">
        <v>1550000</v>
      </c>
      <c r="G29" s="43">
        <v>1543318.96</v>
      </c>
      <c r="H29" s="58">
        <v>0.25</v>
      </c>
      <c r="I29" s="11"/>
      <c r="J29" s="9"/>
    </row>
    <row r="30" spans="1:10" s="10" customFormat="1" ht="39.75" customHeight="1" x14ac:dyDescent="0.3">
      <c r="A30" s="49" t="s">
        <v>50</v>
      </c>
      <c r="B30" s="44" t="s">
        <v>60</v>
      </c>
      <c r="C30" s="127" t="s">
        <v>70</v>
      </c>
      <c r="D30" s="128"/>
      <c r="E30" s="129"/>
      <c r="F30" s="43">
        <v>1550000</v>
      </c>
      <c r="G30" s="43">
        <v>1468092.22</v>
      </c>
      <c r="H30" s="58">
        <v>0.25</v>
      </c>
      <c r="I30" s="11"/>
      <c r="J30" s="9"/>
    </row>
    <row r="31" spans="1:10" s="10" customFormat="1" ht="39.75" customHeight="1" x14ac:dyDescent="0.3">
      <c r="A31" s="49" t="s">
        <v>51</v>
      </c>
      <c r="B31" s="44" t="s">
        <v>61</v>
      </c>
      <c r="C31" s="127" t="s">
        <v>71</v>
      </c>
      <c r="D31" s="128"/>
      <c r="E31" s="129"/>
      <c r="F31" s="43">
        <v>1550000</v>
      </c>
      <c r="G31" s="43">
        <v>1543318.28</v>
      </c>
      <c r="H31" s="58">
        <v>0.25</v>
      </c>
      <c r="I31" s="11"/>
      <c r="J31" s="9"/>
    </row>
    <row r="32" spans="1:10" s="10" customFormat="1" ht="39.75" customHeight="1" x14ac:dyDescent="0.3">
      <c r="A32" s="49" t="s">
        <v>87</v>
      </c>
      <c r="B32" s="44" t="s">
        <v>92</v>
      </c>
      <c r="C32" s="127" t="s">
        <v>89</v>
      </c>
      <c r="D32" s="128"/>
      <c r="E32" s="129"/>
      <c r="F32" s="43">
        <v>1550000</v>
      </c>
      <c r="G32" s="43">
        <v>1291445.48</v>
      </c>
      <c r="H32" s="58">
        <v>0.25</v>
      </c>
      <c r="I32" s="11"/>
      <c r="J32" s="9"/>
    </row>
    <row r="33" spans="1:10" s="10" customFormat="1" ht="39.75" customHeight="1" x14ac:dyDescent="0.3">
      <c r="A33" s="49" t="s">
        <v>52</v>
      </c>
      <c r="B33" s="44" t="s">
        <v>62</v>
      </c>
      <c r="C33" s="127" t="s">
        <v>72</v>
      </c>
      <c r="D33" s="128"/>
      <c r="E33" s="129"/>
      <c r="F33" s="43">
        <v>1550000</v>
      </c>
      <c r="G33" s="43">
        <v>1354353.27</v>
      </c>
      <c r="H33" s="58">
        <v>0.25</v>
      </c>
      <c r="I33" s="11"/>
      <c r="J33" s="9"/>
    </row>
    <row r="34" spans="1:10" s="10" customFormat="1" ht="39.75" customHeight="1" x14ac:dyDescent="0.3">
      <c r="A34" s="49" t="s">
        <v>53</v>
      </c>
      <c r="B34" s="44" t="s">
        <v>63</v>
      </c>
      <c r="C34" s="127" t="s">
        <v>73</v>
      </c>
      <c r="D34" s="128"/>
      <c r="E34" s="129"/>
      <c r="F34" s="43">
        <v>1550000</v>
      </c>
      <c r="G34" s="43">
        <v>1120572.4099999999</v>
      </c>
      <c r="H34" s="58">
        <v>0.25</v>
      </c>
      <c r="I34" s="11"/>
      <c r="J34" s="9"/>
    </row>
    <row r="35" spans="1:10" s="10" customFormat="1" ht="39.75" customHeight="1" x14ac:dyDescent="0.3">
      <c r="A35" s="49" t="s">
        <v>88</v>
      </c>
      <c r="B35" s="70" t="s">
        <v>91</v>
      </c>
      <c r="C35" s="127" t="s">
        <v>90</v>
      </c>
      <c r="D35" s="128"/>
      <c r="E35" s="129"/>
      <c r="F35" s="43">
        <v>1550000</v>
      </c>
      <c r="G35" s="71">
        <v>1543318.96</v>
      </c>
      <c r="H35" s="58">
        <v>0.99</v>
      </c>
      <c r="I35" s="79"/>
      <c r="J35" s="9"/>
    </row>
    <row r="36" spans="1:10" s="10" customFormat="1" ht="39.75" customHeight="1" thickBot="1" x14ac:dyDescent="0.35">
      <c r="A36" s="50">
        <v>32976</v>
      </c>
      <c r="B36" s="47" t="s">
        <v>56</v>
      </c>
      <c r="C36" s="130" t="s">
        <v>55</v>
      </c>
      <c r="D36" s="131"/>
      <c r="E36" s="132"/>
      <c r="F36" s="45">
        <v>138542.53</v>
      </c>
      <c r="G36" s="45">
        <v>135569.20000000001</v>
      </c>
      <c r="H36" s="58">
        <v>1</v>
      </c>
      <c r="I36" s="11"/>
      <c r="J36" s="9"/>
    </row>
    <row r="37" spans="1:10" s="4" customFormat="1" ht="24" customHeight="1" thickBot="1" x14ac:dyDescent="0.35">
      <c r="A37" s="95" t="s">
        <v>22</v>
      </c>
      <c r="B37" s="95"/>
      <c r="C37" s="95"/>
      <c r="D37" s="95"/>
      <c r="E37" s="95"/>
      <c r="F37" s="95"/>
      <c r="G37" s="95"/>
      <c r="H37" s="95"/>
      <c r="I37" s="17"/>
      <c r="J37" s="17"/>
    </row>
    <row r="38" spans="1:10" s="4" customFormat="1" ht="27.75" customHeight="1" thickBot="1" x14ac:dyDescent="0.35">
      <c r="A38" s="96" t="s">
        <v>13</v>
      </c>
      <c r="B38" s="97"/>
      <c r="C38" s="98"/>
      <c r="D38" s="122" t="s">
        <v>37</v>
      </c>
      <c r="E38" s="123"/>
      <c r="F38" s="123"/>
      <c r="G38" s="123"/>
      <c r="H38" s="124"/>
      <c r="I38" s="18"/>
      <c r="J38" s="18"/>
    </row>
    <row r="39" spans="1:10" s="4" customFormat="1" ht="27.75" customHeight="1" thickBot="1" x14ac:dyDescent="0.35">
      <c r="A39" s="99"/>
      <c r="B39" s="100"/>
      <c r="C39" s="101"/>
      <c r="D39" s="41" t="s">
        <v>32</v>
      </c>
      <c r="E39" s="41" t="s">
        <v>33</v>
      </c>
      <c r="F39" s="42" t="s">
        <v>19</v>
      </c>
      <c r="G39" s="42" t="s">
        <v>20</v>
      </c>
      <c r="H39" s="42" t="s">
        <v>21</v>
      </c>
    </row>
    <row r="40" spans="1:10" s="12" customFormat="1" ht="54" x14ac:dyDescent="0.3">
      <c r="A40" s="52" t="s">
        <v>54</v>
      </c>
      <c r="B40" s="53" t="s">
        <v>78</v>
      </c>
      <c r="C40" s="54" t="s">
        <v>74</v>
      </c>
      <c r="D40" s="56">
        <v>0</v>
      </c>
      <c r="E40" s="66">
        <v>127795.89</v>
      </c>
      <c r="F40" s="59">
        <v>376929.57</v>
      </c>
      <c r="G40" s="59">
        <v>0</v>
      </c>
      <c r="H40" s="63">
        <f t="shared" ref="H40:H60" si="0">SUM(D40:G40)</f>
        <v>504725.46</v>
      </c>
      <c r="I40" s="133"/>
    </row>
    <row r="41" spans="1:10" s="12" customFormat="1" ht="72" x14ac:dyDescent="0.3">
      <c r="A41" s="46" t="s">
        <v>57</v>
      </c>
      <c r="B41" s="44" t="s">
        <v>83</v>
      </c>
      <c r="C41" s="51" t="s">
        <v>75</v>
      </c>
      <c r="D41" s="48">
        <v>0</v>
      </c>
      <c r="E41" s="77">
        <v>500686.16</v>
      </c>
      <c r="F41" s="60">
        <v>769950.27</v>
      </c>
      <c r="G41" s="60">
        <v>0</v>
      </c>
      <c r="H41" s="64">
        <f t="shared" si="0"/>
        <v>1270636.43</v>
      </c>
      <c r="I41" s="133"/>
    </row>
    <row r="42" spans="1:10" s="12" customFormat="1" ht="36" x14ac:dyDescent="0.3">
      <c r="A42" s="46" t="s">
        <v>57</v>
      </c>
      <c r="B42" s="44" t="s">
        <v>83</v>
      </c>
      <c r="C42" s="51" t="s">
        <v>76</v>
      </c>
      <c r="D42" s="48">
        <v>0</v>
      </c>
      <c r="E42" s="77">
        <v>85040.5</v>
      </c>
      <c r="F42" s="60">
        <v>130774.47</v>
      </c>
      <c r="G42" s="60">
        <v>0</v>
      </c>
      <c r="H42" s="64">
        <f t="shared" si="0"/>
        <v>215814.97</v>
      </c>
      <c r="I42" s="133"/>
    </row>
    <row r="43" spans="1:10" s="12" customFormat="1" ht="72" x14ac:dyDescent="0.3">
      <c r="A43" s="46" t="s">
        <v>39</v>
      </c>
      <c r="B43" s="44" t="s">
        <v>84</v>
      </c>
      <c r="C43" s="51" t="s">
        <v>77</v>
      </c>
      <c r="D43" s="48">
        <v>0</v>
      </c>
      <c r="E43" s="77">
        <v>284040.71999999997</v>
      </c>
      <c r="F43" s="60">
        <v>206554.41</v>
      </c>
      <c r="G43" s="60">
        <v>0</v>
      </c>
      <c r="H43" s="64">
        <f t="shared" si="0"/>
        <v>490595.13</v>
      </c>
      <c r="I43" s="133"/>
    </row>
    <row r="44" spans="1:10" s="12" customFormat="1" ht="180" x14ac:dyDescent="0.3">
      <c r="A44" s="46" t="s">
        <v>39</v>
      </c>
      <c r="B44" s="44" t="s">
        <v>84</v>
      </c>
      <c r="C44" s="51" t="s">
        <v>40</v>
      </c>
      <c r="D44" s="48">
        <v>0</v>
      </c>
      <c r="E44" s="77">
        <v>380487.11</v>
      </c>
      <c r="F44" s="60">
        <v>276690.21999999997</v>
      </c>
      <c r="G44" s="60">
        <v>0</v>
      </c>
      <c r="H44" s="64">
        <f t="shared" si="0"/>
        <v>657177.32999999996</v>
      </c>
      <c r="I44" s="133"/>
    </row>
    <row r="45" spans="1:10" s="12" customFormat="1" ht="36" x14ac:dyDescent="0.3">
      <c r="A45" s="46" t="s">
        <v>39</v>
      </c>
      <c r="B45" s="44" t="s">
        <v>84</v>
      </c>
      <c r="C45" s="51" t="s">
        <v>41</v>
      </c>
      <c r="D45" s="48"/>
      <c r="E45" s="77">
        <v>544228.39</v>
      </c>
      <c r="F45" s="60">
        <v>395762.88</v>
      </c>
      <c r="G45" s="60">
        <v>0</v>
      </c>
      <c r="H45" s="64">
        <f t="shared" si="0"/>
        <v>939991.27</v>
      </c>
      <c r="I45" s="133"/>
    </row>
    <row r="46" spans="1:10" s="12" customFormat="1" ht="36" x14ac:dyDescent="0.3">
      <c r="A46" s="46" t="s">
        <v>39</v>
      </c>
      <c r="B46" s="44" t="s">
        <v>84</v>
      </c>
      <c r="C46" s="51" t="s">
        <v>42</v>
      </c>
      <c r="D46" s="48">
        <v>0</v>
      </c>
      <c r="E46" s="77">
        <v>690707.59</v>
      </c>
      <c r="F46" s="60">
        <v>502282.55</v>
      </c>
      <c r="G46" s="60">
        <v>0</v>
      </c>
      <c r="H46" s="64">
        <f t="shared" si="0"/>
        <v>1192990.1399999999</v>
      </c>
      <c r="I46" s="133"/>
    </row>
    <row r="47" spans="1:10" s="12" customFormat="1" ht="90" x14ac:dyDescent="0.3">
      <c r="A47" s="46" t="s">
        <v>39</v>
      </c>
      <c r="B47" s="44" t="s">
        <v>84</v>
      </c>
      <c r="C47" s="51" t="s">
        <v>43</v>
      </c>
      <c r="D47" s="48">
        <v>0</v>
      </c>
      <c r="E47" s="77">
        <v>504193.02</v>
      </c>
      <c r="F47" s="60">
        <v>366538.96</v>
      </c>
      <c r="G47" s="60">
        <v>0</v>
      </c>
      <c r="H47" s="64">
        <f t="shared" si="0"/>
        <v>870731.98</v>
      </c>
      <c r="I47" s="133"/>
    </row>
    <row r="48" spans="1:10" s="12" customFormat="1" ht="36" x14ac:dyDescent="0.3">
      <c r="A48" s="49" t="s">
        <v>44</v>
      </c>
      <c r="B48" s="44" t="s">
        <v>79</v>
      </c>
      <c r="C48" s="51" t="s">
        <v>64</v>
      </c>
      <c r="D48" s="48"/>
      <c r="E48" s="66">
        <v>387500</v>
      </c>
      <c r="F48" s="60">
        <v>1032986.1</v>
      </c>
      <c r="G48" s="60">
        <v>0</v>
      </c>
      <c r="H48" s="64">
        <f t="shared" si="0"/>
        <v>1420486.1</v>
      </c>
      <c r="I48" s="133"/>
    </row>
    <row r="49" spans="1:9" s="12" customFormat="1" ht="36" x14ac:dyDescent="0.3">
      <c r="A49" s="49" t="s">
        <v>45</v>
      </c>
      <c r="B49" s="44" t="s">
        <v>58</v>
      </c>
      <c r="C49" s="51" t="s">
        <v>65</v>
      </c>
      <c r="D49" s="48">
        <v>0</v>
      </c>
      <c r="E49" s="66">
        <v>387500</v>
      </c>
      <c r="F49" s="60">
        <v>691721.26</v>
      </c>
      <c r="G49" s="60">
        <v>0</v>
      </c>
      <c r="H49" s="64">
        <f t="shared" si="0"/>
        <v>1079221.26</v>
      </c>
      <c r="I49" s="133"/>
    </row>
    <row r="50" spans="1:9" s="12" customFormat="1" ht="36" x14ac:dyDescent="0.3">
      <c r="A50" s="49" t="s">
        <v>46</v>
      </c>
      <c r="B50" s="44" t="s">
        <v>59</v>
      </c>
      <c r="C50" s="51" t="s">
        <v>66</v>
      </c>
      <c r="D50" s="48">
        <v>0</v>
      </c>
      <c r="E50" s="66">
        <v>387500.01</v>
      </c>
      <c r="F50" s="60">
        <v>436635.46</v>
      </c>
      <c r="G50" s="60">
        <v>0</v>
      </c>
      <c r="H50" s="64">
        <f t="shared" si="0"/>
        <v>824135.47</v>
      </c>
      <c r="I50" s="133"/>
    </row>
    <row r="51" spans="1:9" s="12" customFormat="1" ht="36" x14ac:dyDescent="0.3">
      <c r="A51" s="49" t="s">
        <v>47</v>
      </c>
      <c r="B51" s="44" t="s">
        <v>80</v>
      </c>
      <c r="C51" s="51" t="s">
        <v>67</v>
      </c>
      <c r="D51" s="48">
        <v>0</v>
      </c>
      <c r="E51" s="66">
        <v>387500</v>
      </c>
      <c r="F51" s="60">
        <v>703029.05</v>
      </c>
      <c r="G51" s="60">
        <v>0</v>
      </c>
      <c r="H51" s="64">
        <f t="shared" si="0"/>
        <v>1090529.05</v>
      </c>
      <c r="I51" s="133"/>
    </row>
    <row r="52" spans="1:9" s="12" customFormat="1" ht="36" x14ac:dyDescent="0.3">
      <c r="A52" s="49" t="s">
        <v>48</v>
      </c>
      <c r="B52" s="44" t="s">
        <v>81</v>
      </c>
      <c r="C52" s="51" t="s">
        <v>68</v>
      </c>
      <c r="D52" s="48">
        <v>0</v>
      </c>
      <c r="E52" s="66">
        <v>387500</v>
      </c>
      <c r="F52" s="60">
        <v>687728.99</v>
      </c>
      <c r="G52" s="60">
        <v>0</v>
      </c>
      <c r="H52" s="64">
        <f t="shared" si="0"/>
        <v>1075228.99</v>
      </c>
      <c r="I52" s="133"/>
    </row>
    <row r="53" spans="1:9" s="12" customFormat="1" ht="36" x14ac:dyDescent="0.3">
      <c r="A53" s="49" t="s">
        <v>49</v>
      </c>
      <c r="B53" s="44" t="s">
        <v>82</v>
      </c>
      <c r="C53" s="51" t="s">
        <v>69</v>
      </c>
      <c r="D53" s="48">
        <v>0</v>
      </c>
      <c r="E53" s="66">
        <v>387500</v>
      </c>
      <c r="F53" s="60">
        <v>1155818.96</v>
      </c>
      <c r="G53" s="60">
        <v>0</v>
      </c>
      <c r="H53" s="64">
        <f t="shared" si="0"/>
        <v>1543318.96</v>
      </c>
      <c r="I53" s="133"/>
    </row>
    <row r="54" spans="1:9" s="12" customFormat="1" ht="36" x14ac:dyDescent="0.3">
      <c r="A54" s="49" t="s">
        <v>50</v>
      </c>
      <c r="B54" s="44" t="s">
        <v>60</v>
      </c>
      <c r="C54" s="51" t="s">
        <v>70</v>
      </c>
      <c r="D54" s="48">
        <v>0</v>
      </c>
      <c r="E54" s="66">
        <v>387500.01</v>
      </c>
      <c r="F54" s="60">
        <v>1080592.21</v>
      </c>
      <c r="G54" s="60">
        <v>0</v>
      </c>
      <c r="H54" s="64">
        <f t="shared" si="0"/>
        <v>1468092.22</v>
      </c>
      <c r="I54" s="133"/>
    </row>
    <row r="55" spans="1:9" s="12" customFormat="1" ht="36" x14ac:dyDescent="0.3">
      <c r="A55" s="49" t="s">
        <v>51</v>
      </c>
      <c r="B55" s="44" t="s">
        <v>61</v>
      </c>
      <c r="C55" s="51" t="s">
        <v>71</v>
      </c>
      <c r="D55" s="48">
        <v>0</v>
      </c>
      <c r="E55" s="66">
        <v>387500</v>
      </c>
      <c r="F55" s="60">
        <v>1155818.28</v>
      </c>
      <c r="G55" s="60">
        <v>0</v>
      </c>
      <c r="H55" s="64">
        <f t="shared" si="0"/>
        <v>1543318.28</v>
      </c>
      <c r="I55" s="133"/>
    </row>
    <row r="56" spans="1:9" s="12" customFormat="1" ht="36" x14ac:dyDescent="0.3">
      <c r="A56" s="49" t="s">
        <v>87</v>
      </c>
      <c r="B56" s="44" t="s">
        <v>92</v>
      </c>
      <c r="C56" s="51" t="s">
        <v>89</v>
      </c>
      <c r="D56" s="48">
        <v>0</v>
      </c>
      <c r="E56" s="66">
        <v>0</v>
      </c>
      <c r="F56" s="60">
        <v>1291445.48</v>
      </c>
      <c r="G56" s="60">
        <v>0</v>
      </c>
      <c r="H56" s="64">
        <f t="shared" si="0"/>
        <v>1291445.48</v>
      </c>
      <c r="I56" s="133"/>
    </row>
    <row r="57" spans="1:9" s="12" customFormat="1" ht="36" x14ac:dyDescent="0.3">
      <c r="A57" s="49" t="s">
        <v>52</v>
      </c>
      <c r="B57" s="44" t="s">
        <v>62</v>
      </c>
      <c r="C57" s="51" t="s">
        <v>72</v>
      </c>
      <c r="D57" s="48">
        <v>0</v>
      </c>
      <c r="E57" s="66">
        <v>387500</v>
      </c>
      <c r="F57" s="60">
        <v>966853.27</v>
      </c>
      <c r="G57" s="60">
        <v>0</v>
      </c>
      <c r="H57" s="64">
        <f t="shared" si="0"/>
        <v>1354353.27</v>
      </c>
      <c r="I57" s="133"/>
    </row>
    <row r="58" spans="1:9" s="12" customFormat="1" ht="36" x14ac:dyDescent="0.3">
      <c r="A58" s="49" t="s">
        <v>53</v>
      </c>
      <c r="B58" s="44" t="s">
        <v>63</v>
      </c>
      <c r="C58" s="51" t="s">
        <v>73</v>
      </c>
      <c r="D58" s="48">
        <v>0</v>
      </c>
      <c r="E58" s="66">
        <v>387500</v>
      </c>
      <c r="F58" s="60">
        <v>733072.41</v>
      </c>
      <c r="G58" s="60">
        <v>0</v>
      </c>
      <c r="H58" s="64">
        <f t="shared" si="0"/>
        <v>1120572.4100000001</v>
      </c>
      <c r="I58" s="133"/>
    </row>
    <row r="59" spans="1:9" s="12" customFormat="1" ht="36" x14ac:dyDescent="0.3">
      <c r="A59" s="49" t="s">
        <v>88</v>
      </c>
      <c r="B59" s="70" t="s">
        <v>91</v>
      </c>
      <c r="C59" s="72" t="s">
        <v>90</v>
      </c>
      <c r="D59" s="73">
        <v>0</v>
      </c>
      <c r="E59" s="74">
        <v>0</v>
      </c>
      <c r="F59" s="75">
        <v>1543318.96</v>
      </c>
      <c r="G59" s="75">
        <v>0</v>
      </c>
      <c r="H59" s="76">
        <f t="shared" si="0"/>
        <v>1543318.96</v>
      </c>
      <c r="I59" s="133"/>
    </row>
    <row r="60" spans="1:9" s="12" customFormat="1" ht="18.600000000000001" thickBot="1" x14ac:dyDescent="0.35">
      <c r="A60" s="50">
        <v>32976</v>
      </c>
      <c r="B60" s="47" t="s">
        <v>56</v>
      </c>
      <c r="C60" s="55" t="s">
        <v>55</v>
      </c>
      <c r="D60" s="57">
        <v>0</v>
      </c>
      <c r="E60" s="67">
        <v>135569.20000000001</v>
      </c>
      <c r="F60" s="61">
        <v>0</v>
      </c>
      <c r="G60" s="61">
        <v>0</v>
      </c>
      <c r="H60" s="65">
        <f t="shared" si="0"/>
        <v>135569.20000000001</v>
      </c>
      <c r="I60" s="133"/>
    </row>
    <row r="61" spans="1:9" s="12" customFormat="1" ht="18" x14ac:dyDescent="0.35">
      <c r="A61" s="62"/>
      <c r="B61" s="62"/>
      <c r="C61" s="62"/>
      <c r="D61" s="62"/>
      <c r="E61" s="68">
        <f>SUM(E40:E60)</f>
        <v>7127748.5999999996</v>
      </c>
      <c r="F61" s="69">
        <f>SUM(F40:F60)</f>
        <v>14504503.759999998</v>
      </c>
      <c r="G61" s="69">
        <f>SUM(G40:G60)</f>
        <v>0</v>
      </c>
      <c r="H61" s="69">
        <f>SUM(H40:H60)</f>
        <v>21632252.359999999</v>
      </c>
    </row>
    <row r="62" spans="1:9" s="12" customFormat="1" x14ac:dyDescent="0.3"/>
    <row r="63" spans="1:9" s="12" customFormat="1" x14ac:dyDescent="0.3"/>
    <row r="64" spans="1:9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</sheetData>
  <mergeCells count="38">
    <mergeCell ref="C36:E36"/>
    <mergeCell ref="C29:E29"/>
    <mergeCell ref="C30:E30"/>
    <mergeCell ref="C31:E31"/>
    <mergeCell ref="C33:E33"/>
    <mergeCell ref="C32:E32"/>
    <mergeCell ref="C35:E35"/>
    <mergeCell ref="C25:E25"/>
    <mergeCell ref="C26:E26"/>
    <mergeCell ref="C27:E27"/>
    <mergeCell ref="C28:E28"/>
    <mergeCell ref="C34:E34"/>
    <mergeCell ref="C20:E20"/>
    <mergeCell ref="C21:E21"/>
    <mergeCell ref="C22:E22"/>
    <mergeCell ref="C23:E23"/>
    <mergeCell ref="C24:E24"/>
    <mergeCell ref="A37:H37"/>
    <mergeCell ref="A38:C39"/>
    <mergeCell ref="A7:H7"/>
    <mergeCell ref="A11:B11"/>
    <mergeCell ref="C11:F11"/>
    <mergeCell ref="G11:H11"/>
    <mergeCell ref="C12:F13"/>
    <mergeCell ref="A14:H14"/>
    <mergeCell ref="F8:H8"/>
    <mergeCell ref="F9:H9"/>
    <mergeCell ref="C15:E15"/>
    <mergeCell ref="D38:H38"/>
    <mergeCell ref="C16:E16"/>
    <mergeCell ref="C17:E17"/>
    <mergeCell ref="C18:E18"/>
    <mergeCell ref="C19:E19"/>
    <mergeCell ref="A1:H1"/>
    <mergeCell ref="A2:H2"/>
    <mergeCell ref="A3:H3"/>
    <mergeCell ref="A4:H4"/>
    <mergeCell ref="A5:H5"/>
  </mergeCells>
  <pageMargins left="0.70866141732283472" right="1.1023622047244095" top="0.35433070866141736" bottom="0.35433070866141736" header="0.31496062992125984" footer="0.31496062992125984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</vt:lpstr>
      <vt:lpstr>'3'!Títulos_a_imprimir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Dell</cp:lastModifiedBy>
  <cp:lastPrinted>2018-07-27T18:01:29Z</cp:lastPrinted>
  <dcterms:created xsi:type="dcterms:W3CDTF">2017-08-02T15:40:27Z</dcterms:created>
  <dcterms:modified xsi:type="dcterms:W3CDTF">2019-02-05T18:01:12Z</dcterms:modified>
</cp:coreProperties>
</file>